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3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5" i="1" l="1"/>
  <c r="T5" i="1"/>
  <c r="S5" i="1"/>
  <c r="R5" i="1"/>
  <c r="Q5" i="1"/>
  <c r="P5" i="1"/>
  <c r="O5" i="1"/>
  <c r="N5" i="1"/>
  <c r="M5" i="1"/>
  <c r="H5" i="1" s="1"/>
  <c r="L5" i="1"/>
  <c r="K5" i="1"/>
  <c r="J5" i="1"/>
  <c r="I5" i="1"/>
  <c r="G5" i="1"/>
  <c r="E5" i="1"/>
  <c r="D5" i="1"/>
  <c r="F5" i="1" s="1"/>
</calcChain>
</file>

<file path=xl/sharedStrings.xml><?xml version="1.0" encoding="utf-8"?>
<sst xmlns="http://schemas.openxmlformats.org/spreadsheetml/2006/main" count="52" uniqueCount="44">
  <si>
    <t>Q78</t>
  </si>
  <si>
    <t>RC1</t>
  </si>
  <si>
    <t>BEDFORD HOSPITAL NHS TRUST</t>
  </si>
  <si>
    <t>RWH</t>
  </si>
  <si>
    <t>EAST AND NORTH HERTFORDSHIRE NHS TRUST</t>
  </si>
  <si>
    <t>RNQ</t>
  </si>
  <si>
    <t>KETTERING GENERAL HOSPITAL NHS FOUNDATION TRUST</t>
  </si>
  <si>
    <t>RC9</t>
  </si>
  <si>
    <t>LUTON AND DUNSTABLE UNIVERSITY HOSPITAL NHS FOUNDATION TRUST</t>
  </si>
  <si>
    <t>RD8</t>
  </si>
  <si>
    <t>MILTON KEYNES UNIVERSITY HOSPITAL NHS FOUNDATION TRUST</t>
  </si>
  <si>
    <t>RNS</t>
  </si>
  <si>
    <t>NORTHAMPTON GENERAL HOSPITAL NHS TRUST</t>
  </si>
  <si>
    <t>RWD</t>
  </si>
  <si>
    <t>UNITED LINCOLNSHIRE HOSPITALS NHS TRUST</t>
  </si>
  <si>
    <t>RWE</t>
  </si>
  <si>
    <t>UNIVERSITY HOSPITALS OF LEICESTER NHS TRUST</t>
  </si>
  <si>
    <t>RWG</t>
  </si>
  <si>
    <t>WEST HERTFORDSHIRE HOSPITALS NHS TRUST</t>
  </si>
  <si>
    <t>England (including Independent Sector Providers)</t>
  </si>
  <si>
    <t>England (excluding Independent Sector Providers)</t>
  </si>
  <si>
    <t>Selection (excluding suppressed data)</t>
  </si>
  <si>
    <t>Region (Geo) Code</t>
  </si>
  <si>
    <t>Trust Code</t>
  </si>
  <si>
    <t>Trust Name</t>
  </si>
  <si>
    <t>Total Responses</t>
  </si>
  <si>
    <t>Total Eligible</t>
  </si>
  <si>
    <t>Response Rate</t>
  </si>
  <si>
    <t>Percentage Recommended</t>
  </si>
  <si>
    <t>Percentage Not  Recommended</t>
  </si>
  <si>
    <t>Breakdown of Responses</t>
  </si>
  <si>
    <t>SMS/Text / Smartphone App</t>
  </si>
  <si>
    <t>Electronic tablet/kiosk at point of discharge</t>
  </si>
  <si>
    <t>Paper / postcard at point of discharge</t>
  </si>
  <si>
    <t>Paper survey sent to the patients home</t>
  </si>
  <si>
    <t>Telephone survey once patient is home</t>
  </si>
  <si>
    <t>Online survey once patient is home</t>
  </si>
  <si>
    <t>Other</t>
  </si>
  <si>
    <t>Extremely Likely</t>
  </si>
  <si>
    <t>Likely</t>
  </si>
  <si>
    <t>Neither</t>
  </si>
  <si>
    <t>Unlikely</t>
  </si>
  <si>
    <t>Extremely Unlikely</t>
  </si>
  <si>
    <t>Don't Know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</si>
</sst>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b/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9D4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/>
    <xf numFmtId="3" fontId="2" fillId="2" borderId="1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9" fontId="2" fillId="2" borderId="1" xfId="1" applyNumberFormat="1" applyFont="1" applyFill="1" applyBorder="1" applyAlignment="1">
      <alignment horizontal="right"/>
    </xf>
    <xf numFmtId="0" fontId="2" fillId="3" borderId="0" xfId="2" applyFont="1" applyFill="1"/>
    <xf numFmtId="0" fontId="4" fillId="4" borderId="2" xfId="2" applyFont="1" applyFill="1" applyBorder="1" applyAlignment="1"/>
    <xf numFmtId="0" fontId="4" fillId="4" borderId="3" xfId="2" applyFont="1" applyFill="1" applyBorder="1" applyAlignment="1"/>
    <xf numFmtId="0" fontId="4" fillId="4" borderId="4" xfId="3" applyFont="1" applyFill="1" applyBorder="1" applyAlignment="1">
      <alignment horizontal="right" vertical="center"/>
    </xf>
    <xf numFmtId="3" fontId="4" fillId="4" borderId="4" xfId="2" applyNumberFormat="1" applyFont="1" applyFill="1" applyBorder="1" applyAlignment="1">
      <alignment horizontal="center"/>
    </xf>
    <xf numFmtId="164" fontId="4" fillId="4" borderId="4" xfId="2" applyNumberFormat="1" applyFont="1" applyFill="1" applyBorder="1" applyAlignment="1">
      <alignment horizontal="center"/>
    </xf>
    <xf numFmtId="9" fontId="4" fillId="4" borderId="4" xfId="2" applyNumberFormat="1" applyFont="1" applyFill="1" applyBorder="1" applyAlignment="1">
      <alignment horizontal="center"/>
    </xf>
    <xf numFmtId="0" fontId="4" fillId="3" borderId="0" xfId="2" applyFont="1" applyFill="1"/>
    <xf numFmtId="0" fontId="4" fillId="4" borderId="5" xfId="2" applyFont="1" applyFill="1" applyBorder="1" applyAlignment="1"/>
    <xf numFmtId="0" fontId="4" fillId="4" borderId="6" xfId="2" applyFont="1" applyFill="1" applyBorder="1" applyAlignment="1"/>
    <xf numFmtId="0" fontId="4" fillId="4" borderId="7" xfId="3" applyFont="1" applyFill="1" applyBorder="1" applyAlignment="1">
      <alignment horizontal="right"/>
    </xf>
    <xf numFmtId="3" fontId="4" fillId="4" borderId="8" xfId="2" applyNumberFormat="1" applyFont="1" applyFill="1" applyBorder="1" applyAlignment="1">
      <alignment horizontal="center"/>
    </xf>
    <xf numFmtId="164" fontId="4" fillId="4" borderId="8" xfId="2" applyNumberFormat="1" applyFont="1" applyFill="1" applyBorder="1" applyAlignment="1">
      <alignment horizontal="center"/>
    </xf>
    <xf numFmtId="9" fontId="4" fillId="4" borderId="8" xfId="2" applyNumberFormat="1" applyFont="1" applyFill="1" applyBorder="1" applyAlignment="1">
      <alignment horizontal="center"/>
    </xf>
    <xf numFmtId="0" fontId="2" fillId="4" borderId="9" xfId="0" applyFont="1" applyFill="1" applyBorder="1"/>
    <xf numFmtId="0" fontId="2" fillId="4" borderId="10" xfId="0" applyFont="1" applyFill="1" applyBorder="1"/>
    <xf numFmtId="0" fontId="4" fillId="4" borderId="11" xfId="3" applyFont="1" applyFill="1" applyBorder="1" applyAlignment="1">
      <alignment horizontal="right"/>
    </xf>
    <xf numFmtId="3" fontId="4" fillId="4" borderId="12" xfId="2" applyNumberFormat="1" applyFont="1" applyFill="1" applyBorder="1" applyAlignment="1">
      <alignment horizontal="center"/>
    </xf>
    <xf numFmtId="164" fontId="4" fillId="4" borderId="12" xfId="2" applyNumberFormat="1" applyFont="1" applyFill="1" applyBorder="1" applyAlignment="1">
      <alignment horizontal="center"/>
    </xf>
    <xf numFmtId="9" fontId="4" fillId="4" borderId="12" xfId="2" applyNumberFormat="1" applyFont="1" applyFill="1" applyBorder="1" applyAlignment="1">
      <alignment horizontal="center"/>
    </xf>
    <xf numFmtId="0" fontId="4" fillId="3" borderId="13" xfId="2" applyFont="1" applyFill="1" applyBorder="1"/>
    <xf numFmtId="0" fontId="6" fillId="5" borderId="14" xfId="2" applyFont="1" applyFill="1" applyBorder="1" applyAlignment="1">
      <alignment horizontal="center" vertical="center" wrapText="1"/>
    </xf>
    <xf numFmtId="9" fontId="6" fillId="5" borderId="14" xfId="4" applyFont="1" applyFill="1" applyBorder="1" applyAlignment="1">
      <alignment horizontal="center" vertical="center" wrapText="1"/>
    </xf>
    <xf numFmtId="0" fontId="6" fillId="5" borderId="15" xfId="2" applyFont="1" applyFill="1" applyBorder="1" applyAlignment="1">
      <alignment horizontal="center" vertical="center" wrapText="1"/>
    </xf>
    <xf numFmtId="0" fontId="6" fillId="5" borderId="16" xfId="2" applyFont="1" applyFill="1" applyBorder="1" applyAlignment="1">
      <alignment horizontal="center" vertical="center" wrapText="1"/>
    </xf>
    <xf numFmtId="0" fontId="6" fillId="5" borderId="17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6" fillId="5" borderId="19" xfId="2" applyFont="1" applyFill="1" applyBorder="1" applyAlignment="1">
      <alignment horizontal="center" vertical="center" wrapText="1"/>
    </xf>
    <xf numFmtId="9" fontId="6" fillId="5" borderId="19" xfId="4" applyFont="1" applyFill="1" applyBorder="1" applyAlignment="1">
      <alignment horizontal="center" vertical="center" wrapText="1"/>
    </xf>
    <xf numFmtId="0" fontId="6" fillId="5" borderId="18" xfId="2" applyFont="1" applyFill="1" applyBorder="1" applyAlignment="1">
      <alignment horizontal="center" vertical="center" wrapText="1"/>
    </xf>
    <xf numFmtId="0" fontId="2" fillId="6" borderId="1" xfId="0" applyFont="1" applyFill="1" applyBorder="1"/>
    <xf numFmtId="3" fontId="2" fillId="6" borderId="1" xfId="1" applyNumberFormat="1" applyFont="1" applyFill="1" applyBorder="1" applyAlignment="1">
      <alignment horizontal="right"/>
    </xf>
    <xf numFmtId="164" fontId="2" fillId="6" borderId="1" xfId="1" applyNumberFormat="1" applyFont="1" applyFill="1" applyBorder="1" applyAlignment="1">
      <alignment horizontal="right"/>
    </xf>
    <xf numFmtId="9" fontId="2" fillId="6" borderId="1" xfId="1" applyNumberFormat="1" applyFont="1" applyFill="1" applyBorder="1" applyAlignment="1">
      <alignment horizontal="right"/>
    </xf>
    <xf numFmtId="0" fontId="2" fillId="6" borderId="0" xfId="2" applyFont="1" applyFill="1"/>
  </cellXfs>
  <cellStyles count="5">
    <cellStyle name="Normal" xfId="0" builtinId="0"/>
    <cellStyle name="Normal 2 2" xfId="3"/>
    <cellStyle name="Normal 4" xfId="2"/>
    <cellStyle name="Normal_Sheet3" xfId="1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D22" sqref="D22"/>
    </sheetView>
  </sheetViews>
  <sheetFormatPr defaultRowHeight="15" x14ac:dyDescent="0.25"/>
  <cols>
    <col min="3" max="3" width="66.28515625" bestFit="1" customWidth="1"/>
    <col min="4" max="4" width="12.5703125" customWidth="1"/>
    <col min="6" max="6" width="11.42578125" customWidth="1"/>
    <col min="7" max="7" width="16.7109375" customWidth="1"/>
    <col min="8" max="8" width="17" customWidth="1"/>
    <col min="9" max="9" width="12.28515625" customWidth="1"/>
    <col min="16" max="16" width="11.5703125" customWidth="1"/>
    <col min="17" max="17" width="10.5703125" customWidth="1"/>
  </cols>
  <sheetData>
    <row r="1" spans="1:21" s="5" customFormat="1" x14ac:dyDescent="0.25">
      <c r="A1" s="26" t="s">
        <v>22</v>
      </c>
      <c r="B1" s="26" t="s">
        <v>23</v>
      </c>
      <c r="C1" s="26" t="s">
        <v>24</v>
      </c>
      <c r="D1" s="26" t="s">
        <v>25</v>
      </c>
      <c r="E1" s="26" t="s">
        <v>26</v>
      </c>
      <c r="F1" s="26" t="s">
        <v>27</v>
      </c>
      <c r="G1" s="27" t="s">
        <v>28</v>
      </c>
      <c r="H1" s="27" t="s">
        <v>29</v>
      </c>
      <c r="I1" s="28" t="s">
        <v>30</v>
      </c>
      <c r="J1" s="29"/>
      <c r="K1" s="29"/>
      <c r="L1" s="29"/>
      <c r="M1" s="29"/>
      <c r="N1" s="30"/>
      <c r="O1" s="31" t="s">
        <v>31</v>
      </c>
      <c r="P1" s="31" t="s">
        <v>32</v>
      </c>
      <c r="Q1" s="31" t="s">
        <v>33</v>
      </c>
      <c r="R1" s="31" t="s">
        <v>34</v>
      </c>
      <c r="S1" s="31" t="s">
        <v>35</v>
      </c>
      <c r="T1" s="31" t="s">
        <v>36</v>
      </c>
      <c r="U1" s="31" t="s">
        <v>37</v>
      </c>
    </row>
    <row r="2" spans="1:21" s="5" customFormat="1" ht="51" x14ac:dyDescent="0.25">
      <c r="A2" s="32"/>
      <c r="B2" s="32"/>
      <c r="C2" s="32"/>
      <c r="D2" s="32"/>
      <c r="E2" s="32"/>
      <c r="F2" s="32"/>
      <c r="G2" s="33"/>
      <c r="H2" s="33"/>
      <c r="I2" s="34" t="s">
        <v>38</v>
      </c>
      <c r="J2" s="34" t="s">
        <v>39</v>
      </c>
      <c r="K2" s="34" t="s">
        <v>40</v>
      </c>
      <c r="L2" s="34" t="s">
        <v>41</v>
      </c>
      <c r="M2" s="34" t="s">
        <v>42</v>
      </c>
      <c r="N2" s="34" t="s">
        <v>43</v>
      </c>
      <c r="O2" s="31"/>
      <c r="P2" s="31"/>
      <c r="Q2" s="31"/>
      <c r="R2" s="31"/>
      <c r="S2" s="31"/>
      <c r="T2" s="31"/>
      <c r="U2" s="31"/>
    </row>
    <row r="3" spans="1:21" s="12" customFormat="1" x14ac:dyDescent="0.25">
      <c r="A3" s="6"/>
      <c r="B3" s="7"/>
      <c r="C3" s="8" t="s">
        <v>19</v>
      </c>
      <c r="D3" s="9">
        <v>219331</v>
      </c>
      <c r="E3" s="9">
        <v>872910</v>
      </c>
      <c r="F3" s="10">
        <v>0.25126416239933097</v>
      </c>
      <c r="G3" s="11">
        <v>0.95817736662852038</v>
      </c>
      <c r="H3" s="11">
        <v>1.4694685201818257E-2</v>
      </c>
      <c r="I3" s="9">
        <v>177976</v>
      </c>
      <c r="J3" s="9">
        <v>32182</v>
      </c>
      <c r="K3" s="9">
        <v>3721</v>
      </c>
      <c r="L3" s="9">
        <v>1467</v>
      </c>
      <c r="M3" s="9">
        <v>1756</v>
      </c>
      <c r="N3" s="9">
        <v>2229</v>
      </c>
      <c r="O3" s="9">
        <v>21780</v>
      </c>
      <c r="P3" s="9">
        <v>25061</v>
      </c>
      <c r="Q3" s="9">
        <v>145596</v>
      </c>
      <c r="R3" s="9">
        <v>5261</v>
      </c>
      <c r="S3" s="9">
        <v>17280</v>
      </c>
      <c r="T3" s="9">
        <v>2526</v>
      </c>
      <c r="U3" s="9">
        <v>1827</v>
      </c>
    </row>
    <row r="4" spans="1:21" s="12" customFormat="1" x14ac:dyDescent="0.25">
      <c r="A4" s="13"/>
      <c r="B4" s="14"/>
      <c r="C4" s="15" t="s">
        <v>20</v>
      </c>
      <c r="D4" s="16">
        <v>201513</v>
      </c>
      <c r="E4" s="16">
        <v>827936</v>
      </c>
      <c r="F4" s="17">
        <v>0.24339200131411123</v>
      </c>
      <c r="G4" s="18">
        <v>0.95535771885684795</v>
      </c>
      <c r="H4" s="18">
        <v>1.5716107645660577E-2</v>
      </c>
      <c r="I4" s="16">
        <v>161522</v>
      </c>
      <c r="J4" s="16">
        <v>30995</v>
      </c>
      <c r="K4" s="16">
        <v>3653</v>
      </c>
      <c r="L4" s="16">
        <v>1447</v>
      </c>
      <c r="M4" s="16">
        <v>1720</v>
      </c>
      <c r="N4" s="16">
        <v>2176</v>
      </c>
      <c r="O4" s="16">
        <v>21780</v>
      </c>
      <c r="P4" s="16">
        <v>20512</v>
      </c>
      <c r="Q4" s="16">
        <v>132630</v>
      </c>
      <c r="R4" s="16">
        <v>5057</v>
      </c>
      <c r="S4" s="16">
        <v>17216</v>
      </c>
      <c r="T4" s="16">
        <v>2502</v>
      </c>
      <c r="U4" s="16">
        <v>1816</v>
      </c>
    </row>
    <row r="5" spans="1:21" s="25" customFormat="1" ht="15" customHeight="1" thickBot="1" x14ac:dyDescent="0.3">
      <c r="A5" s="19"/>
      <c r="B5" s="20"/>
      <c r="C5" s="21" t="s">
        <v>21</v>
      </c>
      <c r="D5" s="22">
        <f>SUBTOTAL(9,D6:D292)</f>
        <v>15659</v>
      </c>
      <c r="E5" s="22">
        <f>SUBTOTAL(9,E6:E292)</f>
        <v>58976</v>
      </c>
      <c r="F5" s="23">
        <f>IFERROR(D5/E5, "NA")</f>
        <v>0.26551478567552905</v>
      </c>
      <c r="G5" s="24">
        <f>IFERROR((I5+J5)/SUM(I5:N5), "-")</f>
        <v>0.95306213679034424</v>
      </c>
      <c r="H5" s="24">
        <f>IFERROR((L5+M5)/SUM(I5:N5), "-")</f>
        <v>1.7178619324350212E-2</v>
      </c>
      <c r="I5" s="22">
        <f t="shared" ref="I5:N5" si="0">SUBTOTAL(9,I6:I292)</f>
        <v>12137</v>
      </c>
      <c r="J5" s="22">
        <f t="shared" si="0"/>
        <v>2787</v>
      </c>
      <c r="K5" s="22">
        <f t="shared" si="0"/>
        <v>365</v>
      </c>
      <c r="L5" s="22">
        <f t="shared" si="0"/>
        <v>112</v>
      </c>
      <c r="M5" s="22">
        <f t="shared" si="0"/>
        <v>157</v>
      </c>
      <c r="N5" s="22">
        <f t="shared" si="0"/>
        <v>101</v>
      </c>
      <c r="O5" s="22">
        <f>SUBTOTAL(9,O6:O292)</f>
        <v>1853</v>
      </c>
      <c r="P5" s="22">
        <f t="shared" ref="P5:U5" si="1">SUBTOTAL(9,P6:P292)</f>
        <v>1057</v>
      </c>
      <c r="Q5" s="22">
        <f t="shared" si="1"/>
        <v>10476</v>
      </c>
      <c r="R5" s="22">
        <f t="shared" si="1"/>
        <v>83</v>
      </c>
      <c r="S5" s="22">
        <f t="shared" si="1"/>
        <v>2094</v>
      </c>
      <c r="T5" s="22">
        <f t="shared" si="1"/>
        <v>95</v>
      </c>
      <c r="U5" s="22">
        <f t="shared" si="1"/>
        <v>1</v>
      </c>
    </row>
    <row r="6" spans="1:21" s="5" customFormat="1" x14ac:dyDescent="0.25">
      <c r="A6" s="1" t="s">
        <v>0</v>
      </c>
      <c r="B6" s="1" t="s">
        <v>1</v>
      </c>
      <c r="C6" s="1" t="s">
        <v>2</v>
      </c>
      <c r="D6" s="2">
        <v>1010</v>
      </c>
      <c r="E6" s="2">
        <v>4319</v>
      </c>
      <c r="F6" s="3">
        <v>0.2338504283398935</v>
      </c>
      <c r="G6" s="4">
        <v>0.92673267326732678</v>
      </c>
      <c r="H6" s="4">
        <v>3.4653465346534656E-2</v>
      </c>
      <c r="I6" s="2">
        <v>754</v>
      </c>
      <c r="J6" s="2">
        <v>182</v>
      </c>
      <c r="K6" s="2">
        <v>30</v>
      </c>
      <c r="L6" s="2">
        <v>12</v>
      </c>
      <c r="M6" s="2">
        <v>23</v>
      </c>
      <c r="N6" s="2">
        <v>9</v>
      </c>
      <c r="O6" s="2">
        <v>477</v>
      </c>
      <c r="P6" s="2">
        <v>0</v>
      </c>
      <c r="Q6" s="2">
        <v>0</v>
      </c>
      <c r="R6" s="2">
        <v>83</v>
      </c>
      <c r="S6" s="2">
        <v>450</v>
      </c>
      <c r="T6" s="2">
        <v>0</v>
      </c>
      <c r="U6" s="2">
        <v>0</v>
      </c>
    </row>
    <row r="7" spans="1:21" s="5" customFormat="1" x14ac:dyDescent="0.25">
      <c r="A7" s="1" t="s">
        <v>0</v>
      </c>
      <c r="B7" s="1" t="s">
        <v>3</v>
      </c>
      <c r="C7" s="1" t="s">
        <v>4</v>
      </c>
      <c r="D7" s="2">
        <v>2278</v>
      </c>
      <c r="E7" s="2">
        <v>4361</v>
      </c>
      <c r="F7" s="3">
        <v>0.52235725750974549</v>
      </c>
      <c r="G7" s="4">
        <v>0.97278314310798941</v>
      </c>
      <c r="H7" s="4">
        <v>7.9016681299385431E-3</v>
      </c>
      <c r="I7" s="2">
        <v>1743</v>
      </c>
      <c r="J7" s="2">
        <v>473</v>
      </c>
      <c r="K7" s="2">
        <v>38</v>
      </c>
      <c r="L7" s="2">
        <v>7</v>
      </c>
      <c r="M7" s="2">
        <v>11</v>
      </c>
      <c r="N7" s="2">
        <v>6</v>
      </c>
      <c r="O7" s="2">
        <v>0</v>
      </c>
      <c r="P7" s="2">
        <v>217</v>
      </c>
      <c r="Q7" s="2">
        <v>2061</v>
      </c>
      <c r="R7" s="2">
        <v>0</v>
      </c>
      <c r="S7" s="2">
        <v>0</v>
      </c>
      <c r="T7" s="2">
        <v>0</v>
      </c>
      <c r="U7" s="2">
        <v>0</v>
      </c>
    </row>
    <row r="8" spans="1:21" s="5" customFormat="1" x14ac:dyDescent="0.25">
      <c r="A8" s="1" t="s">
        <v>0</v>
      </c>
      <c r="B8" s="1" t="s">
        <v>5</v>
      </c>
      <c r="C8" s="1" t="s">
        <v>6</v>
      </c>
      <c r="D8" s="2">
        <v>755</v>
      </c>
      <c r="E8" s="2">
        <v>4346</v>
      </c>
      <c r="F8" s="3">
        <v>0.17372296364473078</v>
      </c>
      <c r="G8" s="4">
        <v>0.95364238410596025</v>
      </c>
      <c r="H8" s="4">
        <v>7.9470198675496689E-3</v>
      </c>
      <c r="I8" s="2">
        <v>596</v>
      </c>
      <c r="J8" s="2">
        <v>124</v>
      </c>
      <c r="K8" s="2">
        <v>29</v>
      </c>
      <c r="L8" s="2">
        <v>3</v>
      </c>
      <c r="M8" s="2">
        <v>3</v>
      </c>
      <c r="N8" s="2">
        <v>0</v>
      </c>
      <c r="O8" s="2">
        <v>0</v>
      </c>
      <c r="P8" s="2">
        <v>0</v>
      </c>
      <c r="Q8" s="2">
        <v>755</v>
      </c>
      <c r="R8" s="2">
        <v>0</v>
      </c>
      <c r="S8" s="2">
        <v>0</v>
      </c>
      <c r="T8" s="2">
        <v>0</v>
      </c>
      <c r="U8" s="2">
        <v>0</v>
      </c>
    </row>
    <row r="9" spans="1:21" s="39" customFormat="1" x14ac:dyDescent="0.25">
      <c r="A9" s="35" t="s">
        <v>0</v>
      </c>
      <c r="B9" s="35" t="s">
        <v>7</v>
      </c>
      <c r="C9" s="35" t="s">
        <v>8</v>
      </c>
      <c r="D9" s="36">
        <v>1100</v>
      </c>
      <c r="E9" s="36">
        <v>4533</v>
      </c>
      <c r="F9" s="37">
        <v>0.24266490183101699</v>
      </c>
      <c r="G9" s="38">
        <v>0.95636363636363642</v>
      </c>
      <c r="H9" s="38">
        <v>2.3636363636363636E-2</v>
      </c>
      <c r="I9" s="36">
        <v>827</v>
      </c>
      <c r="J9" s="36">
        <v>225</v>
      </c>
      <c r="K9" s="36">
        <v>15</v>
      </c>
      <c r="L9" s="36">
        <v>18</v>
      </c>
      <c r="M9" s="36">
        <v>8</v>
      </c>
      <c r="N9" s="36">
        <v>7</v>
      </c>
      <c r="O9" s="36">
        <v>0</v>
      </c>
      <c r="P9" s="36">
        <v>634</v>
      </c>
      <c r="Q9" s="36">
        <v>459</v>
      </c>
      <c r="R9" s="36">
        <v>0</v>
      </c>
      <c r="S9" s="36">
        <v>3</v>
      </c>
      <c r="T9" s="36">
        <v>4</v>
      </c>
      <c r="U9" s="36">
        <v>0</v>
      </c>
    </row>
    <row r="10" spans="1:21" s="5" customFormat="1" x14ac:dyDescent="0.25">
      <c r="A10" s="1" t="s">
        <v>0</v>
      </c>
      <c r="B10" s="1" t="s">
        <v>9</v>
      </c>
      <c r="C10" s="1" t="s">
        <v>10</v>
      </c>
      <c r="D10" s="2">
        <v>662</v>
      </c>
      <c r="E10" s="2">
        <v>4183</v>
      </c>
      <c r="F10" s="3">
        <v>0.15825962228065982</v>
      </c>
      <c r="G10" s="4">
        <v>0.9607250755287009</v>
      </c>
      <c r="H10" s="4">
        <v>1.0574018126888218E-2</v>
      </c>
      <c r="I10" s="2">
        <v>492</v>
      </c>
      <c r="J10" s="2">
        <v>144</v>
      </c>
      <c r="K10" s="2">
        <v>17</v>
      </c>
      <c r="L10" s="2">
        <v>6</v>
      </c>
      <c r="M10" s="2">
        <v>1</v>
      </c>
      <c r="N10" s="2">
        <v>2</v>
      </c>
      <c r="O10" s="2">
        <v>0</v>
      </c>
      <c r="P10" s="2">
        <v>5</v>
      </c>
      <c r="Q10" s="2">
        <v>632</v>
      </c>
      <c r="R10" s="2">
        <v>0</v>
      </c>
      <c r="S10" s="2">
        <v>0</v>
      </c>
      <c r="T10" s="2">
        <v>25</v>
      </c>
      <c r="U10" s="2">
        <v>0</v>
      </c>
    </row>
    <row r="11" spans="1:21" s="5" customFormat="1" x14ac:dyDescent="0.25">
      <c r="A11" s="1" t="s">
        <v>0</v>
      </c>
      <c r="B11" s="1" t="s">
        <v>11</v>
      </c>
      <c r="C11" s="1" t="s">
        <v>12</v>
      </c>
      <c r="D11" s="2">
        <v>1777</v>
      </c>
      <c r="E11" s="2">
        <v>6804</v>
      </c>
      <c r="F11" s="3">
        <v>0.26116990005878893</v>
      </c>
      <c r="G11" s="4">
        <v>0.92740574001125498</v>
      </c>
      <c r="H11" s="4">
        <v>4.0517726505346088E-2</v>
      </c>
      <c r="I11" s="2">
        <v>1387</v>
      </c>
      <c r="J11" s="2">
        <v>261</v>
      </c>
      <c r="K11" s="2">
        <v>47</v>
      </c>
      <c r="L11" s="2">
        <v>28</v>
      </c>
      <c r="M11" s="2">
        <v>44</v>
      </c>
      <c r="N11" s="2">
        <v>10</v>
      </c>
      <c r="O11" s="2">
        <v>789</v>
      </c>
      <c r="P11" s="2">
        <v>0</v>
      </c>
      <c r="Q11" s="2">
        <v>431</v>
      </c>
      <c r="R11" s="2">
        <v>0</v>
      </c>
      <c r="S11" s="2">
        <v>556</v>
      </c>
      <c r="T11" s="2">
        <v>0</v>
      </c>
      <c r="U11" s="2">
        <v>1</v>
      </c>
    </row>
    <row r="12" spans="1:21" s="5" customFormat="1" x14ac:dyDescent="0.25">
      <c r="A12" s="1" t="s">
        <v>0</v>
      </c>
      <c r="B12" s="1" t="s">
        <v>13</v>
      </c>
      <c r="C12" s="1" t="s">
        <v>14</v>
      </c>
      <c r="D12" s="2">
        <v>1808</v>
      </c>
      <c r="E12" s="2">
        <v>8254</v>
      </c>
      <c r="F12" s="3">
        <v>0.21904531136418706</v>
      </c>
      <c r="G12" s="4">
        <v>0.92920353982300885</v>
      </c>
      <c r="H12" s="4">
        <v>2.9867256637168143E-2</v>
      </c>
      <c r="I12" s="2">
        <v>1402</v>
      </c>
      <c r="J12" s="2">
        <v>278</v>
      </c>
      <c r="K12" s="2">
        <v>49</v>
      </c>
      <c r="L12" s="2">
        <v>18</v>
      </c>
      <c r="M12" s="2">
        <v>36</v>
      </c>
      <c r="N12" s="2">
        <v>25</v>
      </c>
      <c r="O12" s="2">
        <v>587</v>
      </c>
      <c r="P12" s="2">
        <v>0</v>
      </c>
      <c r="Q12" s="2">
        <v>88</v>
      </c>
      <c r="R12" s="2">
        <v>0</v>
      </c>
      <c r="S12" s="2">
        <v>1085</v>
      </c>
      <c r="T12" s="2">
        <v>48</v>
      </c>
      <c r="U12" s="2">
        <v>0</v>
      </c>
    </row>
    <row r="13" spans="1:21" s="5" customFormat="1" x14ac:dyDescent="0.25">
      <c r="A13" s="1" t="s">
        <v>0</v>
      </c>
      <c r="B13" s="1" t="s">
        <v>15</v>
      </c>
      <c r="C13" s="1" t="s">
        <v>16</v>
      </c>
      <c r="D13" s="2">
        <v>5085</v>
      </c>
      <c r="E13" s="2">
        <v>16560</v>
      </c>
      <c r="F13" s="3">
        <v>0.30706521739130432</v>
      </c>
      <c r="G13" s="4">
        <v>0.96460176991150437</v>
      </c>
      <c r="H13" s="4">
        <v>8.4562438544739434E-3</v>
      </c>
      <c r="I13" s="2">
        <v>4042</v>
      </c>
      <c r="J13" s="2">
        <v>863</v>
      </c>
      <c r="K13" s="2">
        <v>106</v>
      </c>
      <c r="L13" s="2">
        <v>15</v>
      </c>
      <c r="M13" s="2">
        <v>28</v>
      </c>
      <c r="N13" s="2">
        <v>31</v>
      </c>
      <c r="O13" s="2">
        <v>0</v>
      </c>
      <c r="P13" s="2">
        <v>201</v>
      </c>
      <c r="Q13" s="2">
        <v>4872</v>
      </c>
      <c r="R13" s="2">
        <v>0</v>
      </c>
      <c r="S13" s="2">
        <v>0</v>
      </c>
      <c r="T13" s="2">
        <v>12</v>
      </c>
      <c r="U13" s="2">
        <v>0</v>
      </c>
    </row>
    <row r="14" spans="1:21" s="5" customFormat="1" x14ac:dyDescent="0.25">
      <c r="A14" s="1" t="s">
        <v>0</v>
      </c>
      <c r="B14" s="1" t="s">
        <v>17</v>
      </c>
      <c r="C14" s="1" t="s">
        <v>18</v>
      </c>
      <c r="D14" s="2">
        <v>1184</v>
      </c>
      <c r="E14" s="2">
        <v>5616</v>
      </c>
      <c r="F14" s="3">
        <v>0.21082621082621084</v>
      </c>
      <c r="G14" s="4">
        <v>0.95523648648648651</v>
      </c>
      <c r="H14" s="4">
        <v>6.7567567567567571E-3</v>
      </c>
      <c r="I14" s="2">
        <v>894</v>
      </c>
      <c r="J14" s="2">
        <v>237</v>
      </c>
      <c r="K14" s="2">
        <v>34</v>
      </c>
      <c r="L14" s="2">
        <v>5</v>
      </c>
      <c r="M14" s="2">
        <v>3</v>
      </c>
      <c r="N14" s="2">
        <v>11</v>
      </c>
      <c r="O14" s="2">
        <v>0</v>
      </c>
      <c r="P14" s="2">
        <v>0</v>
      </c>
      <c r="Q14" s="2">
        <v>1178</v>
      </c>
      <c r="R14" s="2">
        <v>0</v>
      </c>
      <c r="S14" s="2">
        <v>0</v>
      </c>
      <c r="T14" s="2">
        <v>6</v>
      </c>
      <c r="U14" s="2">
        <v>0</v>
      </c>
    </row>
  </sheetData>
  <mergeCells count="16">
    <mergeCell ref="R1:R2"/>
    <mergeCell ref="S1:S2"/>
    <mergeCell ref="T1:T2"/>
    <mergeCell ref="U1:U2"/>
    <mergeCell ref="G1:G2"/>
    <mergeCell ref="H1:H2"/>
    <mergeCell ref="I1:N1"/>
    <mergeCell ref="O1:O2"/>
    <mergeCell ref="P1:P2"/>
    <mergeCell ref="Q1:Q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Luton &amp; Dunstable Hospital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 Andrew 2 (RC9) Luton &amp; Dunstable Hospital FT</dc:creator>
  <cp:lastModifiedBy>Brown Andrew 2 (RC9) Luton &amp; Dunstable Hospital FT</cp:lastModifiedBy>
  <dcterms:created xsi:type="dcterms:W3CDTF">2017-04-26T08:55:40Z</dcterms:created>
  <dcterms:modified xsi:type="dcterms:W3CDTF">2017-04-26T09:30:46Z</dcterms:modified>
</cp:coreProperties>
</file>